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nislaussuperiorcourt.sharepoint.com/sites/Department_Shares/Budget/Budget/2627 Budget/2627 Web Posting/Web Posting/"/>
    </mc:Choice>
  </mc:AlternateContent>
  <xr:revisionPtr revIDLastSave="46" documentId="8_{74FB0532-56D3-4DA5-B458-35F345E33491}" xr6:coauthVersionLast="47" xr6:coauthVersionMax="47" xr10:uidLastSave="{F993EBBB-A363-4C64-8A01-DD23932EC17E}"/>
  <bookViews>
    <workbookView xWindow="-120" yWindow="-120" windowWidth="38640" windowHeight="21120" xr2:uid="{00000000-000D-0000-FFFF-FFFF00000000}"/>
  </bookViews>
  <sheets>
    <sheet name="26.27" sheetId="1" r:id="rId1"/>
  </sheets>
  <definedNames>
    <definedName name="_xlnm.Print_Area" localSheetId="0">'26.27'!$B$1:$N$41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34" i="1" l="1"/>
  <c r="I36" i="1" s="1"/>
  <c r="I11" i="1" l="1"/>
  <c r="I15" i="1" l="1"/>
  <c r="I38" i="1" s="1"/>
</calcChain>
</file>

<file path=xl/sharedStrings.xml><?xml version="1.0" encoding="utf-8"?>
<sst xmlns="http://schemas.openxmlformats.org/spreadsheetml/2006/main" count="35" uniqueCount="33">
  <si>
    <t>Stanislaus Superior Court</t>
  </si>
  <si>
    <t>Statement of Revenue and Expenditures</t>
  </si>
  <si>
    <t>EXPENDITURES</t>
  </si>
  <si>
    <t>Salaries &amp; Benefits</t>
  </si>
  <si>
    <t>General Expense</t>
  </si>
  <si>
    <t>Printing</t>
  </si>
  <si>
    <t>Telecommunications</t>
  </si>
  <si>
    <t>Postage</t>
  </si>
  <si>
    <t>Insurance</t>
  </si>
  <si>
    <t>Security Services</t>
  </si>
  <si>
    <t>Facility Operations</t>
  </si>
  <si>
    <t>Information Technology</t>
  </si>
  <si>
    <t>Subtotal</t>
  </si>
  <si>
    <t>TOTAL EXPENDITURES</t>
  </si>
  <si>
    <t>General Fund</t>
  </si>
  <si>
    <t xml:space="preserve"> </t>
  </si>
  <si>
    <t>REVENUE</t>
  </si>
  <si>
    <t xml:space="preserve">       TOTAL REVENUE</t>
  </si>
  <si>
    <t>OPERATING BUDGET</t>
  </si>
  <si>
    <t>Travel</t>
  </si>
  <si>
    <t>Contracted Services</t>
  </si>
  <si>
    <t>Consulting &amp; Professional - County Provided</t>
  </si>
  <si>
    <t>Other Items of Expense</t>
  </si>
  <si>
    <t>Special Items of Expense</t>
  </si>
  <si>
    <t>Operating Expense &amp; Equipment</t>
  </si>
  <si>
    <t>Miscellaneous Reimbursement</t>
  </si>
  <si>
    <t>ANTICIPATED YEAR-END RESERVES (Restricted Funds, 3% CAP)</t>
  </si>
  <si>
    <r>
      <t>PRIOR YEAR RESERVES</t>
    </r>
    <r>
      <rPr>
        <b/>
        <sz val="9"/>
        <color theme="1"/>
        <rFont val="Calibri"/>
        <family val="2"/>
        <scheme val="minor"/>
      </rPr>
      <t xml:space="preserve"> (Restricted Funds, 3% CAP, Encumbrances)</t>
    </r>
  </si>
  <si>
    <t>Other Local and Program Revenue</t>
  </si>
  <si>
    <t>Trial Court Revenue</t>
  </si>
  <si>
    <t>Subtotal OE&amp;E</t>
  </si>
  <si>
    <t>Fiscal Year 2026-2027</t>
  </si>
  <si>
    <t>Training/ Tuition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</si>
</sst>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/>
    <xf numFmtId="0" fontId="0" fillId="0" borderId="3" xfId="0" applyBorder="1"/>
    <xf numFmtId="164" fontId="0" fillId="0" borderId="0" xfId="1" applyNumberFormat="1" applyFont="1"/>
    <xf numFmtId="0" fontId="5" fillId="0" borderId="0" xfId="0" applyFont="1"/>
    <xf numFmtId="0" fontId="2" fillId="0" borderId="3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1" xfId="0" applyBorder="1"/>
    <xf numFmtId="164" fontId="0" fillId="5" borderId="6" xfId="1" applyNumberFormat="1" applyFont="1" applyFill="1" applyBorder="1"/>
    <xf numFmtId="164" fontId="0" fillId="4" borderId="7" xfId="1" applyNumberFormat="1" applyFont="1" applyFill="1" applyBorder="1"/>
    <xf numFmtId="164" fontId="0" fillId="0" borderId="6" xfId="1" applyNumberFormat="1" applyFont="1" applyBorder="1"/>
    <xf numFmtId="0" fontId="0" fillId="0" borderId="8" xfId="0" applyBorder="1"/>
    <xf numFmtId="164" fontId="2" fillId="2" borderId="9" xfId="1" applyNumberFormat="1" applyFont="1" applyFill="1" applyBorder="1"/>
    <xf numFmtId="0" fontId="2" fillId="0" borderId="1" xfId="0" applyFont="1" applyBorder="1"/>
    <xf numFmtId="0" fontId="2" fillId="0" borderId="11" xfId="0" applyFont="1" applyBorder="1"/>
    <xf numFmtId="164" fontId="2" fillId="2" borderId="12" xfId="1" applyNumberFormat="1" applyFont="1" applyFill="1" applyBorder="1"/>
    <xf numFmtId="0" fontId="2" fillId="0" borderId="3" xfId="0" applyFont="1" applyBorder="1" applyAlignment="1">
      <alignment horizontal="right"/>
    </xf>
    <xf numFmtId="164" fontId="0" fillId="0" borderId="0" xfId="1" applyNumberFormat="1" applyFont="1" applyFill="1"/>
    <xf numFmtId="44" fontId="0" fillId="0" borderId="0" xfId="0" applyNumberFormat="1"/>
    <xf numFmtId="43" fontId="0" fillId="0" borderId="0" xfId="2" applyFont="1"/>
    <xf numFmtId="0" fontId="2" fillId="0" borderId="10" xfId="0" applyFont="1" applyBorder="1"/>
    <xf numFmtId="0" fontId="0" fillId="0" borderId="11" xfId="0" applyBorder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1"/>
  <sheetViews>
    <sheetView tabSelected="1" showWhiteSpace="0" zoomScale="120" zoomScaleNormal="120" zoomScalePageLayoutView="110" workbookViewId="0">
      <selection activeCell="L29" sqref="L29"/>
    </sheetView>
  </sheetViews>
  <sheetFormatPr defaultColWidth="6.28515625" defaultRowHeight="15" x14ac:dyDescent="0.25"/>
  <cols>
    <col min="1" max="1" width="2" customWidth="1"/>
    <col min="2" max="2" width="4" customWidth="1"/>
    <col min="7" max="7" width="10.7109375" customWidth="1"/>
    <col min="8" max="8" width="17.42578125" customWidth="1"/>
    <col min="9" max="9" width="25.28515625" style="3" customWidth="1"/>
    <col min="11" max="11" width="16" bestFit="1" customWidth="1"/>
    <col min="12" max="12" width="15" bestFit="1" customWidth="1"/>
  </cols>
  <sheetData>
    <row r="2" spans="2:12" ht="15.75" x14ac:dyDescent="0.25">
      <c r="B2" s="28" t="s">
        <v>0</v>
      </c>
      <c r="C2" s="28"/>
      <c r="D2" s="28"/>
      <c r="E2" s="28"/>
      <c r="F2" s="28"/>
      <c r="G2" s="28"/>
      <c r="H2" s="28"/>
      <c r="I2" s="28"/>
    </row>
    <row r="3" spans="2:12" ht="16.5" thickBot="1" x14ac:dyDescent="0.3">
      <c r="B3" s="28" t="s">
        <v>1</v>
      </c>
      <c r="C3" s="28"/>
      <c r="D3" s="28"/>
      <c r="E3" s="28"/>
      <c r="F3" s="28"/>
      <c r="G3" s="28"/>
      <c r="H3" s="28"/>
      <c r="I3" s="28"/>
    </row>
    <row r="4" spans="2:12" ht="15.75" thickBot="1" x14ac:dyDescent="0.3">
      <c r="B4" s="22" t="s">
        <v>18</v>
      </c>
      <c r="C4" s="23"/>
      <c r="D4" s="23"/>
      <c r="E4" s="23"/>
      <c r="F4" s="23"/>
      <c r="G4" s="23"/>
      <c r="H4" s="23"/>
      <c r="I4" s="24"/>
    </row>
    <row r="5" spans="2:12" ht="15.75" thickBot="1" x14ac:dyDescent="0.3">
      <c r="B5" s="25" t="s">
        <v>31</v>
      </c>
      <c r="C5" s="26"/>
      <c r="D5" s="26"/>
      <c r="E5" s="26"/>
      <c r="F5" s="26"/>
      <c r="G5" s="26"/>
      <c r="H5" s="26"/>
      <c r="I5" s="27"/>
    </row>
    <row r="6" spans="2:12" ht="18.75" x14ac:dyDescent="0.3">
      <c r="B6" s="1" t="s">
        <v>16</v>
      </c>
      <c r="I6" s="8"/>
    </row>
    <row r="7" spans="2:12" x14ac:dyDescent="0.25">
      <c r="B7" s="7"/>
      <c r="C7" t="s">
        <v>29</v>
      </c>
      <c r="I7" s="8">
        <v>36875502.600000001</v>
      </c>
      <c r="K7" s="18" t="s">
        <v>15</v>
      </c>
    </row>
    <row r="8" spans="2:12" x14ac:dyDescent="0.25">
      <c r="B8" s="7"/>
      <c r="C8" t="s">
        <v>14</v>
      </c>
      <c r="I8" s="8">
        <v>2993785.28</v>
      </c>
    </row>
    <row r="9" spans="2:12" x14ac:dyDescent="0.25">
      <c r="B9" s="7"/>
      <c r="C9" t="s">
        <v>28</v>
      </c>
      <c r="I9" s="8">
        <v>5419587</v>
      </c>
    </row>
    <row r="10" spans="2:12" x14ac:dyDescent="0.25">
      <c r="B10" s="7"/>
      <c r="C10" t="s">
        <v>25</v>
      </c>
      <c r="I10" s="8">
        <f>46553388.7-SUM(I7:I9)</f>
        <v>1264513.8200000003</v>
      </c>
    </row>
    <row r="11" spans="2:12" x14ac:dyDescent="0.25">
      <c r="B11" s="7"/>
      <c r="H11" s="6" t="s">
        <v>12</v>
      </c>
      <c r="I11" s="9">
        <f>SUM(I7:I10)</f>
        <v>46553388.700000003</v>
      </c>
    </row>
    <row r="12" spans="2:12" x14ac:dyDescent="0.25">
      <c r="B12" s="7"/>
      <c r="I12" s="10"/>
    </row>
    <row r="13" spans="2:12" ht="18.75" x14ac:dyDescent="0.3">
      <c r="B13" s="1" t="s">
        <v>27</v>
      </c>
      <c r="D13" s="4"/>
      <c r="I13" s="9">
        <v>3258509.55</v>
      </c>
      <c r="L13" s="19"/>
    </row>
    <row r="14" spans="2:12" ht="6" customHeight="1" x14ac:dyDescent="0.25">
      <c r="B14" s="7"/>
      <c r="I14" s="10"/>
    </row>
    <row r="15" spans="2:12" ht="15.75" thickBot="1" x14ac:dyDescent="0.3">
      <c r="B15" s="11"/>
      <c r="C15" s="2"/>
      <c r="D15" s="2"/>
      <c r="E15" s="2"/>
      <c r="F15" s="2"/>
      <c r="G15" s="5"/>
      <c r="H15" s="16" t="s">
        <v>17</v>
      </c>
      <c r="I15" s="12">
        <f>I13+I11</f>
        <v>49811898.25</v>
      </c>
    </row>
    <row r="16" spans="2:12" ht="19.5" thickTop="1" x14ac:dyDescent="0.3">
      <c r="B16" s="1" t="s">
        <v>2</v>
      </c>
      <c r="C16" s="1"/>
      <c r="I16" s="8"/>
    </row>
    <row r="17" spans="2:9" x14ac:dyDescent="0.25">
      <c r="B17" s="7" t="s">
        <v>15</v>
      </c>
      <c r="C17" t="s">
        <v>3</v>
      </c>
      <c r="I17" s="9">
        <v>35055304</v>
      </c>
    </row>
    <row r="18" spans="2:9" x14ac:dyDescent="0.25">
      <c r="B18" s="7"/>
      <c r="I18" s="8"/>
    </row>
    <row r="19" spans="2:9" x14ac:dyDescent="0.25">
      <c r="B19" s="13" t="s">
        <v>24</v>
      </c>
      <c r="I19" s="8"/>
    </row>
    <row r="20" spans="2:9" x14ac:dyDescent="0.25">
      <c r="B20" s="7"/>
      <c r="C20" t="s">
        <v>4</v>
      </c>
      <c r="I20" s="8">
        <v>3373800.32</v>
      </c>
    </row>
    <row r="21" spans="2:9" x14ac:dyDescent="0.25">
      <c r="B21" s="7"/>
      <c r="C21" t="s">
        <v>5</v>
      </c>
      <c r="I21" s="8">
        <v>85750</v>
      </c>
    </row>
    <row r="22" spans="2:9" x14ac:dyDescent="0.25">
      <c r="B22" s="7"/>
      <c r="C22" t="s">
        <v>6</v>
      </c>
      <c r="I22" s="8">
        <v>273662.84999999998</v>
      </c>
    </row>
    <row r="23" spans="2:9" x14ac:dyDescent="0.25">
      <c r="B23" s="7"/>
      <c r="C23" t="s">
        <v>7</v>
      </c>
      <c r="I23" s="8">
        <v>297750</v>
      </c>
    </row>
    <row r="24" spans="2:9" x14ac:dyDescent="0.25">
      <c r="B24" s="7"/>
      <c r="C24" t="s">
        <v>8</v>
      </c>
      <c r="I24" s="8">
        <v>39863</v>
      </c>
    </row>
    <row r="25" spans="2:9" x14ac:dyDescent="0.25">
      <c r="B25" s="7"/>
      <c r="C25" t="s">
        <v>19</v>
      </c>
      <c r="I25" s="8">
        <v>50250</v>
      </c>
    </row>
    <row r="26" spans="2:9" x14ac:dyDescent="0.25">
      <c r="B26" s="7"/>
      <c r="C26" t="s">
        <v>32</v>
      </c>
      <c r="I26" s="8">
        <v>40500</v>
      </c>
    </row>
    <row r="27" spans="2:9" x14ac:dyDescent="0.25">
      <c r="B27" s="7"/>
      <c r="C27" t="s">
        <v>9</v>
      </c>
      <c r="I27" s="8">
        <v>65963.850000000006</v>
      </c>
    </row>
    <row r="28" spans="2:9" x14ac:dyDescent="0.25">
      <c r="B28" s="7"/>
      <c r="C28" t="s">
        <v>10</v>
      </c>
      <c r="I28" s="8">
        <v>957463.71</v>
      </c>
    </row>
    <row r="29" spans="2:9" x14ac:dyDescent="0.25">
      <c r="B29" s="7"/>
      <c r="C29" t="s">
        <v>20</v>
      </c>
      <c r="I29" s="8">
        <v>3645413.82</v>
      </c>
    </row>
    <row r="30" spans="2:9" x14ac:dyDescent="0.25">
      <c r="B30" s="7"/>
      <c r="C30" t="s">
        <v>21</v>
      </c>
      <c r="I30" s="8">
        <v>805689.36</v>
      </c>
    </row>
    <row r="31" spans="2:9" x14ac:dyDescent="0.25">
      <c r="B31" s="7"/>
      <c r="C31" t="s">
        <v>11</v>
      </c>
      <c r="I31" s="8">
        <v>3256680.41</v>
      </c>
    </row>
    <row r="32" spans="2:9" x14ac:dyDescent="0.25">
      <c r="B32" s="7"/>
      <c r="C32" t="s">
        <v>22</v>
      </c>
      <c r="I32" s="8">
        <v>8500</v>
      </c>
    </row>
    <row r="33" spans="2:9" x14ac:dyDescent="0.25">
      <c r="B33" s="7"/>
      <c r="C33" t="s">
        <v>23</v>
      </c>
      <c r="I33" s="8">
        <v>265025</v>
      </c>
    </row>
    <row r="34" spans="2:9" x14ac:dyDescent="0.25">
      <c r="B34" s="7"/>
      <c r="H34" s="6" t="s">
        <v>30</v>
      </c>
      <c r="I34" s="9">
        <f>SUM(I20:I33)</f>
        <v>13166312.319999998</v>
      </c>
    </row>
    <row r="35" spans="2:9" x14ac:dyDescent="0.25">
      <c r="B35" s="7"/>
      <c r="I35" s="10"/>
    </row>
    <row r="36" spans="2:9" ht="15.75" thickBot="1" x14ac:dyDescent="0.3">
      <c r="B36" s="11"/>
      <c r="C36" s="2" t="s">
        <v>15</v>
      </c>
      <c r="D36" s="2"/>
      <c r="E36" s="2"/>
      <c r="F36" s="2"/>
      <c r="G36" s="2"/>
      <c r="H36" s="16" t="s">
        <v>13</v>
      </c>
      <c r="I36" s="12">
        <f>I17+I34</f>
        <v>48221616.32</v>
      </c>
    </row>
    <row r="37" spans="2:9" ht="5.25" customHeight="1" thickTop="1" x14ac:dyDescent="0.25">
      <c r="B37" s="7"/>
      <c r="I37" s="10"/>
    </row>
    <row r="38" spans="2:9" ht="15.75" thickBot="1" x14ac:dyDescent="0.3">
      <c r="B38" s="20" t="s">
        <v>26</v>
      </c>
      <c r="C38" s="21"/>
      <c r="D38" s="21"/>
      <c r="E38" s="21"/>
      <c r="F38" s="21"/>
      <c r="G38" s="14"/>
      <c r="H38" s="21"/>
      <c r="I38" s="15">
        <f>I15-I36</f>
        <v>1590281.9299999997</v>
      </c>
    </row>
    <row r="41" spans="2:9" x14ac:dyDescent="0.25">
      <c r="I41" s="17"/>
    </row>
  </sheetData>
  <mergeCells count="4">
    <mergeCell ref="B4:I4"/>
    <mergeCell ref="B5:I5"/>
    <mergeCell ref="B2:I2"/>
    <mergeCell ref="B3:I3"/>
  </mergeCells>
  <pageMargins left="1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E77028EC9E2C41A33CD51D32945BDF" ma:contentTypeVersion="10" ma:contentTypeDescription="Create a new document." ma:contentTypeScope="" ma:versionID="3428100c64bdfaf17a7bd08553463a3a">
  <xsd:schema xmlns:xsd="http://www.w3.org/2001/XMLSchema" xmlns:xs="http://www.w3.org/2001/XMLSchema" xmlns:p="http://schemas.microsoft.com/office/2006/metadata/properties" xmlns:ns2="2ff49bcd-3846-4761-9126-794741e51683" xmlns:ns3="2911ad23-e3e2-4cb1-9a48-821bd9fde722" targetNamespace="http://schemas.microsoft.com/office/2006/metadata/properties" ma:root="true" ma:fieldsID="0f4c97deb753d0169ef31f0a79c44b54" ns2:_="" ns3:_="">
    <xsd:import namespace="2ff49bcd-3846-4761-9126-794741e51683"/>
    <xsd:import namespace="2911ad23-e3e2-4cb1-9a48-821bd9fde72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49bcd-3846-4761-9126-794741e516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3dfba8a-4078-4ed5-a2cb-c602c3fed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1ad23-e3e2-4cb1-9a48-821bd9fde72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487e1e5-ac5e-4b97-a2fe-f0c8f6d041a0}" ma:internalName="TaxCatchAll" ma:showField="CatchAllData" ma:web="2911ad23-e3e2-4cb1-9a48-821bd9fde7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1ad23-e3e2-4cb1-9a48-821bd9fde722" xsi:nil="true"/>
    <lcf76f155ced4ddcb4097134ff3c332f xmlns="2ff49bcd-3846-4761-9126-794741e516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D3B5F3-0A1E-4F80-998E-CAE0A94814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8E91BB-3C0D-4929-83E5-30BCBB4EC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f49bcd-3846-4761-9126-794741e51683"/>
    <ds:schemaRef ds:uri="2911ad23-e3e2-4cb1-9a48-821bd9fde7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5590B0-FC9F-41FA-BBA2-0071CA915122}">
  <ds:schemaRefs>
    <ds:schemaRef ds:uri="http://schemas.microsoft.com/office/2006/metadata/properties"/>
    <ds:schemaRef ds:uri="http://schemas.microsoft.com/office/infopath/2007/PartnerControls"/>
    <ds:schemaRef ds:uri="2911ad23-e3e2-4cb1-9a48-821bd9fde722"/>
    <ds:schemaRef ds:uri="2ff49bcd-3846-4761-9126-794741e516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26.27</vt:lpstr>
      <vt:lpstr>'26.27'!Print_Area</vt:lpstr>
    </vt:vector>
  </TitlesOfParts>
  <Company>Stanislaus County Superior 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Stanislaus County Superior Court</dc:creator>
  <cp:lastModifiedBy>Reena Davis</cp:lastModifiedBy>
  <cp:lastPrinted>2014-08-14T23:40:23Z</cp:lastPrinted>
  <dcterms:created xsi:type="dcterms:W3CDTF">2013-09-19T18:02:56Z</dcterms:created>
  <dcterms:modified xsi:type="dcterms:W3CDTF">2026-09-04T21:21:40Z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0x0101000DE77028EC9E2C41A33CD51D32945BDF</vt:lpwstr>
  </property>
  <property fmtid="{D5CDD505-2E9C-101B-9397-08002B2CF9AE}" pid="3" name="Order">
    <vt:r8>386000</vt:r8>
  </property>
  <property fmtid="{D5CDD505-2E9C-101B-9397-08002B2CF9AE}" pid="4" name="MediaServiceImageTags">
    <vt:lpwstr/>
  </property>
</Properties>
</file>