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<sst xmlns="http://schemas.openxmlformats.org/spreadsheetml/2006/main" count="41" uniqueCount="32">
  <si>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Conservatorship &amp; Guardianship Augmented Bond Calculator</t>
  </si>
  <si>
    <t>Range</t>
  </si>
  <si>
    <t>Cumulative</t>
  </si>
  <si>
    <t>=</t>
  </si>
  <si>
    <t>first</t>
  </si>
  <si>
    <t>next</t>
  </si>
  <si>
    <t>rest</t>
  </si>
  <si>
    <t xml:space="preserve"> Base bond amount.</t>
  </si>
  <si>
    <t xml:space="preserve"> Total bond</t>
  </si>
  <si>
    <t xml:space="preserve"> Principal *</t>
  </si>
  <si>
    <r>
      <t>* changeable fields are</t>
    </r>
    <r>
      <rPr>
        <sz val="10"/>
        <color indexed="4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blue</t>
    </r>
    <r>
      <rPr>
        <sz val="10"/>
        <color indexed="48"/>
        <rFont val="Arial"/>
        <family val="2"/>
      </rPr>
      <t>.</t>
    </r>
  </si>
  <si>
    <t>Cal. Rules of Court § 7.207  eff. 1/1/2008</t>
  </si>
  <si>
    <t>∞</t>
  </si>
  <si>
    <t xml:space="preserve"> Bond presently posted *</t>
  </si>
  <si>
    <t>INPUT:</t>
  </si>
  <si>
    <t xml:space="preserve"> Total Principal</t>
  </si>
  <si>
    <t xml:space="preserve"> Calculate Increase due to CRC § 7.207:</t>
  </si>
  <si>
    <t xml:space="preserve"> Increase</t>
  </si>
  <si>
    <t xml:space="preserve"> + Principal *</t>
  </si>
  <si>
    <t>RESULTS:</t>
  </si>
  <si>
    <t xml:space="preserve"> Estimated Annual Investment Income</t>
  </si>
  <si>
    <t xml:space="preserve"> Total annual income</t>
  </si>
  <si>
    <t xml:space="preserve"> Principal earning unstated income *</t>
  </si>
  <si>
    <t xml:space="preserve"> Annual income *</t>
  </si>
  <si>
    <t xml:space="preserve"> Amount to be increased (or decreased)</t>
  </si>
  <si>
    <t xml:space="preserve"> Amounts Blocked</t>
  </si>
  <si>
    <t xml:space="preserve"> + Annual Income</t>
  </si>
  <si>
    <t xml:space="preserve"> + Recovery bond addition</t>
  </si>
  <si>
    <t>- Bond presently posted</t>
  </si>
  <si>
    <t>- Amount Blocked</t>
  </si>
  <si>
    <t xml:space="preserve"> + Annual income from another source *</t>
  </si>
  <si>
    <t>x Estimated annual rate of return 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</si>
</sst>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0"/>
      <color indexed="4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b/>
      <sz val="12"/>
      <color indexed="10"/>
      <name val="Arial Black"/>
      <family val="2"/>
    </font>
    <font>
      <b/>
      <sz val="12"/>
      <color indexed="57"/>
      <name val="Arial Black"/>
      <family val="2"/>
    </font>
    <font>
      <sz val="12"/>
      <color indexed="46"/>
      <name val="Arial"/>
      <family val="0"/>
    </font>
    <font>
      <i/>
      <sz val="10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4" fontId="3" fillId="33" borderId="10" xfId="44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44" fontId="3" fillId="36" borderId="10" xfId="44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3" fillId="37" borderId="10" xfId="0" applyFont="1" applyFill="1" applyBorder="1" applyAlignment="1">
      <alignment horizontal="left"/>
    </xf>
    <xf numFmtId="44" fontId="2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4" borderId="13" xfId="0" applyFill="1" applyBorder="1" applyAlignment="1">
      <alignment/>
    </xf>
    <xf numFmtId="44" fontId="3" fillId="33" borderId="11" xfId="44" applyFont="1" applyFill="1" applyBorder="1" applyAlignment="1">
      <alignment/>
    </xf>
    <xf numFmtId="165" fontId="3" fillId="33" borderId="11" xfId="0" applyNumberFormat="1" applyFont="1" applyFill="1" applyBorder="1" applyAlignment="1">
      <alignment/>
    </xf>
    <xf numFmtId="44" fontId="3" fillId="33" borderId="14" xfId="44" applyFont="1" applyFill="1" applyBorder="1" applyAlignment="1">
      <alignment/>
    </xf>
    <xf numFmtId="0" fontId="10" fillId="34" borderId="14" xfId="0" applyFont="1" applyFill="1" applyBorder="1" applyAlignment="1">
      <alignment horizontal="right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4" fillId="39" borderId="17" xfId="0" applyFont="1" applyFill="1" applyBorder="1" applyAlignment="1">
      <alignment/>
    </xf>
    <xf numFmtId="0" fontId="4" fillId="39" borderId="18" xfId="0" applyFont="1" applyFill="1" applyBorder="1" applyAlignment="1">
      <alignment/>
    </xf>
    <xf numFmtId="0" fontId="4" fillId="39" borderId="18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right"/>
    </xf>
    <xf numFmtId="0" fontId="4" fillId="39" borderId="19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5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right"/>
    </xf>
    <xf numFmtId="0" fontId="3" fillId="39" borderId="16" xfId="0" applyFont="1" applyFill="1" applyBorder="1" applyAlignment="1">
      <alignment/>
    </xf>
    <xf numFmtId="0" fontId="13" fillId="0" borderId="0" xfId="0" applyFont="1" applyAlignment="1">
      <alignment/>
    </xf>
    <xf numFmtId="0" fontId="11" fillId="37" borderId="11" xfId="0" applyFont="1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2" xfId="0" applyFill="1" applyBorder="1" applyAlignment="1">
      <alignment horizontal="right"/>
    </xf>
    <xf numFmtId="44" fontId="3" fillId="36" borderId="11" xfId="44" applyFont="1" applyFill="1" applyBorder="1" applyAlignment="1">
      <alignment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/>
    </xf>
    <xf numFmtId="164" fontId="3" fillId="37" borderId="13" xfId="0" applyNumberFormat="1" applyFont="1" applyFill="1" applyBorder="1" applyAlignment="1">
      <alignment horizontal="right"/>
    </xf>
    <xf numFmtId="9" fontId="3" fillId="37" borderId="12" xfId="0" applyNumberFormat="1" applyFont="1" applyFill="1" applyBorder="1" applyAlignment="1">
      <alignment horizontal="right"/>
    </xf>
    <xf numFmtId="44" fontId="14" fillId="40" borderId="16" xfId="0" applyNumberFormat="1" applyFont="1" applyFill="1" applyBorder="1" applyAlignment="1">
      <alignment/>
    </xf>
    <xf numFmtId="0" fontId="14" fillId="37" borderId="10" xfId="0" applyFont="1" applyFill="1" applyBorder="1" applyAlignment="1">
      <alignment horizontal="left"/>
    </xf>
    <xf numFmtId="0" fontId="1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center"/>
    </xf>
    <xf numFmtId="44" fontId="14" fillId="41" borderId="10" xfId="0" applyNumberFormat="1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14" fillId="37" borderId="20" xfId="0" applyFont="1" applyFill="1" applyBorder="1" applyAlignment="1">
      <alignment horizontal="center"/>
    </xf>
    <xf numFmtId="164" fontId="15" fillId="37" borderId="20" xfId="0" applyNumberFormat="1" applyFont="1" applyFill="1" applyBorder="1" applyAlignment="1">
      <alignment horizontal="right"/>
    </xf>
    <xf numFmtId="9" fontId="15" fillId="37" borderId="20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44" fontId="12" fillId="34" borderId="10" xfId="0" applyNumberFormat="1" applyFont="1" applyFill="1" applyBorder="1" applyAlignment="1">
      <alignment/>
    </xf>
    <xf numFmtId="44" fontId="12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right"/>
    </xf>
    <xf numFmtId="44" fontId="3" fillId="34" borderId="14" xfId="0" applyNumberFormat="1" applyFont="1" applyFill="1" applyBorder="1" applyAlignment="1">
      <alignment/>
    </xf>
    <xf numFmtId="44" fontId="2" fillId="36" borderId="10" xfId="44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9" fillId="36" borderId="10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4" fontId="16" fillId="36" borderId="14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center"/>
    </xf>
    <xf numFmtId="164" fontId="16" fillId="36" borderId="1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3" fillId="34" borderId="12" xfId="0" applyFont="1" applyFill="1" applyBorder="1" applyAlignment="1">
      <alignment horizontal="right"/>
    </xf>
    <xf numFmtId="44" fontId="0" fillId="34" borderId="10" xfId="0" applyNumberFormat="1" applyFill="1" applyBorder="1" applyAlignment="1">
      <alignment/>
    </xf>
    <xf numFmtId="0" fontId="3" fillId="37" borderId="12" xfId="0" applyFont="1" applyFill="1" applyBorder="1" applyAlignment="1">
      <alignment horizontal="left"/>
    </xf>
    <xf numFmtId="44" fontId="3" fillId="36" borderId="21" xfId="44" applyFont="1" applyFill="1" applyBorder="1" applyAlignment="1">
      <alignment/>
    </xf>
    <xf numFmtId="44" fontId="3" fillId="36" borderId="22" xfId="44" applyFont="1" applyFill="1" applyBorder="1" applyAlignment="1">
      <alignment/>
    </xf>
    <xf numFmtId="0" fontId="2" fillId="38" borderId="23" xfId="0" applyFont="1" applyFill="1" applyBorder="1" applyAlignment="1">
      <alignment horizontal="left"/>
    </xf>
    <xf numFmtId="0" fontId="2" fillId="38" borderId="23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38" borderId="19" xfId="0" applyFont="1" applyFill="1" applyBorder="1" applyAlignment="1">
      <alignment/>
    </xf>
    <xf numFmtId="44" fontId="3" fillId="38" borderId="10" xfId="44" applyFont="1" applyFill="1" applyBorder="1" applyAlignment="1">
      <alignment/>
    </xf>
    <xf numFmtId="9" fontId="3" fillId="38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44" fontId="3" fillId="38" borderId="10" xfId="44" applyFont="1" applyFill="1" applyBorder="1" applyAlignment="1">
      <alignment horizontal="right"/>
    </xf>
    <xf numFmtId="44" fontId="8" fillId="38" borderId="10" xfId="44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3" fillId="38" borderId="11" xfId="0" applyFont="1" applyFill="1" applyBorder="1" applyAlignment="1">
      <alignment horizontal="right"/>
    </xf>
    <xf numFmtId="0" fontId="3" fillId="38" borderId="12" xfId="0" applyFont="1" applyFill="1" applyBorder="1" applyAlignment="1">
      <alignment horizontal="center"/>
    </xf>
    <xf numFmtId="44" fontId="3" fillId="37" borderId="20" xfId="44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2" fillId="36" borderId="13" xfId="0" applyFont="1" applyFill="1" applyBorder="1" applyAlignment="1">
      <alignment horizontal="center"/>
    </xf>
    <xf numFmtId="0" fontId="2" fillId="36" borderId="12" xfId="0" applyFont="1" applyFill="1" applyBorder="1" applyAlignment="1">
      <alignment/>
    </xf>
    <xf numFmtId="164" fontId="3" fillId="37" borderId="15" xfId="0" applyNumberFormat="1" applyFont="1" applyFill="1" applyBorder="1" applyAlignment="1">
      <alignment horizontal="right"/>
    </xf>
    <xf numFmtId="9" fontId="3" fillId="37" borderId="16" xfId="0" applyNumberFormat="1" applyFont="1" applyFill="1" applyBorder="1" applyAlignment="1">
      <alignment horizontal="right"/>
    </xf>
    <xf numFmtId="0" fontId="3" fillId="37" borderId="11" xfId="0" applyFont="1" applyFill="1" applyBorder="1" applyAlignment="1" quotePrefix="1">
      <alignment/>
    </xf>
    <xf numFmtId="0" fontId="3" fillId="34" borderId="20" xfId="0" applyFont="1" applyFill="1" applyBorder="1" applyAlignment="1" quotePrefix="1">
      <alignment/>
    </xf>
    <xf numFmtId="44" fontId="3" fillId="38" borderId="10" xfId="44" applyFont="1" applyFill="1" applyBorder="1" applyAlignment="1">
      <alignment horizontal="left"/>
    </xf>
    <xf numFmtId="0" fontId="0" fillId="38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0" zoomScaleNormal="90" zoomScalePageLayoutView="0" workbookViewId="0" topLeftCell="A1">
      <selection activeCell="A18" sqref="A18"/>
    </sheetView>
  </sheetViews>
  <sheetFormatPr defaultColWidth="9.140625" defaultRowHeight="12.75"/>
  <cols>
    <col min="1" max="1" width="21.8515625" style="0" customWidth="1"/>
    <col min="2" max="2" width="10.421875" style="0" bestFit="1" customWidth="1"/>
    <col min="3" max="3" width="2.57421875" style="0" bestFit="1" customWidth="1"/>
    <col min="4" max="4" width="21.7109375" style="6" customWidth="1"/>
    <col min="5" max="5" width="7.421875" style="0" customWidth="1"/>
    <col min="6" max="6" width="15.57421875" style="5" bestFit="1" customWidth="1"/>
    <col min="7" max="7" width="17.57421875" style="0" bestFit="1" customWidth="1"/>
    <col min="8" max="10" width="17.28125" style="0" customWidth="1"/>
  </cols>
  <sheetData>
    <row r="1" spans="1:7" s="12" customFormat="1" ht="20.25" customHeight="1">
      <c r="A1" s="35" t="s">
        <v>0</v>
      </c>
      <c r="B1" s="36"/>
      <c r="C1" s="36"/>
      <c r="D1" s="37"/>
      <c r="E1" s="36"/>
      <c r="F1" s="38"/>
      <c r="G1" s="39"/>
    </row>
    <row r="2" spans="1:8" ht="15">
      <c r="A2" s="40" t="s">
        <v>11</v>
      </c>
      <c r="B2" s="41"/>
      <c r="C2" s="41"/>
      <c r="D2" s="42"/>
      <c r="E2" s="41"/>
      <c r="F2" s="43"/>
      <c r="G2" s="44"/>
      <c r="H2" s="10"/>
    </row>
    <row r="3" spans="1:8" s="71" customFormat="1" ht="7.5" customHeight="1">
      <c r="A3" s="65"/>
      <c r="B3" s="66"/>
      <c r="C3" s="66"/>
      <c r="D3" s="67"/>
      <c r="E3" s="68"/>
      <c r="F3" s="69"/>
      <c r="G3" s="68"/>
      <c r="H3" s="70"/>
    </row>
    <row r="4" spans="1:7" ht="16.5" customHeight="1">
      <c r="A4" s="32" t="s">
        <v>14</v>
      </c>
      <c r="B4" s="33"/>
      <c r="C4" s="33"/>
      <c r="D4" s="34"/>
      <c r="E4" s="9"/>
      <c r="F4" s="10"/>
      <c r="G4" s="10"/>
    </row>
    <row r="5" spans="5:7" ht="7.5" customHeight="1">
      <c r="E5" s="9"/>
      <c r="F5" s="10"/>
      <c r="G5" s="10"/>
    </row>
    <row r="6" spans="1:7" ht="15">
      <c r="A6" s="13">
        <v>0</v>
      </c>
      <c r="B6" s="14" t="s">
        <v>9</v>
      </c>
      <c r="C6" s="15"/>
      <c r="D6" s="16"/>
      <c r="E6" s="9"/>
      <c r="F6" s="10"/>
      <c r="G6" s="10"/>
    </row>
    <row r="7" spans="1:7" ht="15">
      <c r="A7" s="13">
        <v>0</v>
      </c>
      <c r="B7" s="14" t="s">
        <v>18</v>
      </c>
      <c r="C7" s="15"/>
      <c r="D7" s="16"/>
      <c r="E7" s="9"/>
      <c r="F7" s="10"/>
      <c r="G7" s="10"/>
    </row>
    <row r="8" spans="1:7" ht="15">
      <c r="A8" s="13">
        <v>0</v>
      </c>
      <c r="B8" s="14" t="s">
        <v>18</v>
      </c>
      <c r="C8" s="15"/>
      <c r="D8" s="16"/>
      <c r="E8" s="9"/>
      <c r="F8" s="10"/>
      <c r="G8" s="10"/>
    </row>
    <row r="9" spans="1:7" ht="15">
      <c r="A9" s="13">
        <v>0</v>
      </c>
      <c r="B9" s="14" t="s">
        <v>18</v>
      </c>
      <c r="C9" s="15"/>
      <c r="D9" s="16"/>
      <c r="E9" s="9"/>
      <c r="F9" s="10"/>
      <c r="G9" s="10"/>
    </row>
    <row r="10" spans="1:7" ht="15">
      <c r="A10" s="13">
        <v>0</v>
      </c>
      <c r="B10" s="14" t="s">
        <v>18</v>
      </c>
      <c r="C10" s="15"/>
      <c r="D10" s="16"/>
      <c r="E10" s="9"/>
      <c r="F10" s="10"/>
      <c r="G10" s="10"/>
    </row>
    <row r="11" spans="1:7" ht="15.75">
      <c r="A11" s="79">
        <f>SUM(A6:A10)</f>
        <v>0</v>
      </c>
      <c r="B11" s="80" t="s">
        <v>15</v>
      </c>
      <c r="C11" s="81"/>
      <c r="D11" s="82"/>
      <c r="E11" s="9"/>
      <c r="F11" s="10"/>
      <c r="G11" s="10"/>
    </row>
    <row r="12" spans="5:7" ht="15">
      <c r="E12" s="9"/>
      <c r="F12" s="10"/>
      <c r="G12" s="10"/>
    </row>
    <row r="13" spans="1:7" ht="15">
      <c r="A13" s="29">
        <v>0</v>
      </c>
      <c r="B13" s="17" t="s">
        <v>23</v>
      </c>
      <c r="C13" s="75"/>
      <c r="D13" s="76"/>
      <c r="E13" s="15"/>
      <c r="F13" s="10"/>
      <c r="G13" s="10"/>
    </row>
    <row r="14" spans="1:7" ht="15">
      <c r="A14" s="29">
        <v>0</v>
      </c>
      <c r="B14" s="17" t="s">
        <v>30</v>
      </c>
      <c r="C14" s="75"/>
      <c r="D14" s="76"/>
      <c r="E14" s="77"/>
      <c r="F14" s="10"/>
      <c r="G14" s="10"/>
    </row>
    <row r="15" spans="1:7" ht="15">
      <c r="A15" s="29">
        <v>0</v>
      </c>
      <c r="B15" s="17" t="s">
        <v>30</v>
      </c>
      <c r="C15" s="75"/>
      <c r="D15" s="76"/>
      <c r="E15" s="77"/>
      <c r="F15" s="10"/>
      <c r="G15" s="10"/>
    </row>
    <row r="16" spans="1:7" ht="15">
      <c r="A16" s="29">
        <v>0</v>
      </c>
      <c r="B16" s="17" t="s">
        <v>30</v>
      </c>
      <c r="C16" s="75"/>
      <c r="D16" s="76"/>
      <c r="E16" s="77"/>
      <c r="F16" s="10"/>
      <c r="G16" s="10"/>
    </row>
    <row r="17" spans="1:7" ht="15">
      <c r="A17" s="96">
        <f>SUM(A13:A16)</f>
        <v>0</v>
      </c>
      <c r="B17" s="93"/>
      <c r="C17" s="28"/>
      <c r="D17" s="94"/>
      <c r="E17" s="95"/>
      <c r="F17" s="10"/>
      <c r="G17" s="10"/>
    </row>
    <row r="18" spans="1:7" ht="15">
      <c r="A18" s="31"/>
      <c r="B18" s="89" t="s">
        <v>22</v>
      </c>
      <c r="C18" s="90"/>
      <c r="D18" s="91"/>
      <c r="E18" s="92"/>
      <c r="F18" s="10"/>
      <c r="G18" s="10"/>
    </row>
    <row r="19" spans="1:7" ht="15">
      <c r="A19" s="30">
        <v>0.03</v>
      </c>
      <c r="B19" s="121" t="s">
        <v>31</v>
      </c>
      <c r="C19" s="72"/>
      <c r="D19" s="73"/>
      <c r="E19" s="74"/>
      <c r="F19" s="10"/>
      <c r="G19" s="10"/>
    </row>
    <row r="20" spans="1:7" ht="15">
      <c r="A20" s="78">
        <f>A18*A19</f>
        <v>0</v>
      </c>
      <c r="B20" s="17" t="s">
        <v>20</v>
      </c>
      <c r="C20" s="17"/>
      <c r="D20" s="18"/>
      <c r="E20" s="15"/>
      <c r="F20" s="10"/>
      <c r="G20" s="10"/>
    </row>
    <row r="21" spans="1:7" s="45" customFormat="1" ht="15">
      <c r="A21" s="84">
        <f>A17+A20</f>
        <v>0</v>
      </c>
      <c r="B21" s="85" t="s">
        <v>21</v>
      </c>
      <c r="C21" s="85"/>
      <c r="D21" s="86"/>
      <c r="E21" s="87"/>
      <c r="F21" s="88"/>
      <c r="G21" s="88"/>
    </row>
    <row r="22" spans="5:7" ht="15">
      <c r="E22" s="9"/>
      <c r="F22" s="10"/>
      <c r="G22" s="10"/>
    </row>
    <row r="23" spans="1:7" ht="15.75">
      <c r="A23" s="29">
        <v>0</v>
      </c>
      <c r="B23" s="113" t="s">
        <v>13</v>
      </c>
      <c r="C23" s="114"/>
      <c r="D23" s="113"/>
      <c r="E23" s="9"/>
      <c r="F23" s="10"/>
      <c r="G23" s="10"/>
    </row>
    <row r="24" spans="1:7" ht="15.75">
      <c r="A24" s="29">
        <v>0</v>
      </c>
      <c r="B24" s="115" t="s">
        <v>25</v>
      </c>
      <c r="C24" s="116"/>
      <c r="D24" s="117"/>
      <c r="E24" s="9"/>
      <c r="F24" s="10"/>
      <c r="G24" s="10"/>
    </row>
    <row r="25" spans="5:7" ht="15">
      <c r="E25" s="9"/>
      <c r="F25" s="10"/>
      <c r="G25" s="10"/>
    </row>
    <row r="26" spans="1:7" ht="15">
      <c r="A26" s="19" t="s">
        <v>10</v>
      </c>
      <c r="B26" s="20"/>
      <c r="E26" s="9"/>
      <c r="F26" s="10"/>
      <c r="G26" s="10"/>
    </row>
    <row r="27" spans="5:7" ht="15">
      <c r="E27" s="9"/>
      <c r="F27" s="10"/>
      <c r="G27" s="10"/>
    </row>
    <row r="28" spans="1:7" ht="15.75">
      <c r="A28" s="100" t="s">
        <v>16</v>
      </c>
      <c r="B28" s="101"/>
      <c r="C28" s="102"/>
      <c r="D28" s="103"/>
      <c r="E28" s="110"/>
      <c r="F28" s="111" t="s">
        <v>1</v>
      </c>
      <c r="G28" s="106" t="s">
        <v>2</v>
      </c>
    </row>
    <row r="29" spans="1:7" ht="15">
      <c r="A29" s="104">
        <f>IF($A$37&lt;(G29+0.01),$A$37,500000)</f>
        <v>0</v>
      </c>
      <c r="B29" s="105">
        <v>0.1</v>
      </c>
      <c r="C29" s="106" t="s">
        <v>3</v>
      </c>
      <c r="D29" s="104">
        <f>A29*B29</f>
        <v>0</v>
      </c>
      <c r="E29" s="107" t="s">
        <v>4</v>
      </c>
      <c r="F29" s="104">
        <v>500000</v>
      </c>
      <c r="G29" s="104">
        <f>F29</f>
        <v>500000</v>
      </c>
    </row>
    <row r="30" spans="1:7" ht="15">
      <c r="A30" s="104">
        <f>IF($A$37&lt;(G29+0.01),0,IF($A$37&gt;(G30),(F30),(($A$37-F29))))</f>
        <v>0</v>
      </c>
      <c r="B30" s="105">
        <v>0.12</v>
      </c>
      <c r="C30" s="106" t="s">
        <v>3</v>
      </c>
      <c r="D30" s="104">
        <f>A30*B30</f>
        <v>0</v>
      </c>
      <c r="E30" s="107" t="s">
        <v>5</v>
      </c>
      <c r="F30" s="104">
        <v>500000</v>
      </c>
      <c r="G30" s="104">
        <f>G29+F30</f>
        <v>1000000</v>
      </c>
    </row>
    <row r="31" spans="1:7" ht="15.75">
      <c r="A31" s="104">
        <f>IF($A$37&lt;(G30+0.01),0,($A$37-G30))</f>
        <v>0</v>
      </c>
      <c r="B31" s="105">
        <v>0.02</v>
      </c>
      <c r="C31" s="106" t="s">
        <v>3</v>
      </c>
      <c r="D31" s="104">
        <f>A31*B31</f>
        <v>0</v>
      </c>
      <c r="E31" s="107" t="s">
        <v>6</v>
      </c>
      <c r="F31" s="108" t="s">
        <v>12</v>
      </c>
      <c r="G31" s="108" t="s">
        <v>12</v>
      </c>
    </row>
    <row r="32" spans="1:7" ht="15.75">
      <c r="A32" s="104">
        <f>SUM(A29:A31)</f>
        <v>0</v>
      </c>
      <c r="B32" s="27"/>
      <c r="C32" s="106"/>
      <c r="D32" s="26">
        <f>SUM(D29:D31)</f>
        <v>0</v>
      </c>
      <c r="E32" s="122" t="s">
        <v>17</v>
      </c>
      <c r="F32" s="123"/>
      <c r="G32" s="109"/>
    </row>
    <row r="33" ht="15">
      <c r="G33" s="10"/>
    </row>
    <row r="34" spans="1:4" ht="19.5">
      <c r="A34" s="46" t="s">
        <v>19</v>
      </c>
      <c r="B34" s="47"/>
      <c r="C34" s="47"/>
      <c r="D34" s="48"/>
    </row>
    <row r="35" spans="1:4" ht="15">
      <c r="A35" s="21">
        <f>A11</f>
        <v>0</v>
      </c>
      <c r="B35" s="22" t="s">
        <v>15</v>
      </c>
      <c r="C35" s="23"/>
      <c r="D35" s="24"/>
    </row>
    <row r="36" spans="1:4" ht="15.75" thickBot="1">
      <c r="A36" s="98">
        <f>A21</f>
        <v>0</v>
      </c>
      <c r="B36" s="22" t="s">
        <v>26</v>
      </c>
      <c r="C36" s="23"/>
      <c r="D36" s="24"/>
    </row>
    <row r="37" spans="1:4" ht="15">
      <c r="A37" s="112">
        <f>A35+A36</f>
        <v>0</v>
      </c>
      <c r="B37" s="97" t="s">
        <v>7</v>
      </c>
      <c r="C37" s="23"/>
      <c r="D37" s="24"/>
    </row>
    <row r="38" spans="1:4" ht="15.75" thickBot="1">
      <c r="A38" s="99">
        <f>D32</f>
        <v>0</v>
      </c>
      <c r="B38" s="25" t="s">
        <v>27</v>
      </c>
      <c r="C38" s="23"/>
      <c r="D38" s="24"/>
    </row>
    <row r="39" spans="1:4" ht="18">
      <c r="A39" s="54">
        <f>A37+A38</f>
        <v>0</v>
      </c>
      <c r="B39" s="55" t="s">
        <v>8</v>
      </c>
      <c r="C39" s="56"/>
      <c r="D39" s="57"/>
    </row>
    <row r="40" spans="1:4" ht="15">
      <c r="A40" s="10"/>
      <c r="B40" s="10"/>
      <c r="C40" s="11"/>
      <c r="D40" s="10"/>
    </row>
    <row r="41" spans="1:6" ht="15">
      <c r="A41" s="49">
        <f>A23</f>
        <v>0</v>
      </c>
      <c r="B41" s="120" t="s">
        <v>28</v>
      </c>
      <c r="C41" s="50"/>
      <c r="D41" s="51"/>
      <c r="E41" s="52"/>
      <c r="F41" s="53"/>
    </row>
    <row r="42" spans="1:6" ht="15">
      <c r="A42" s="49">
        <f>A24</f>
        <v>0</v>
      </c>
      <c r="B42" s="120" t="s">
        <v>29</v>
      </c>
      <c r="C42" s="50"/>
      <c r="D42" s="51"/>
      <c r="E42" s="118"/>
      <c r="F42" s="119"/>
    </row>
    <row r="43" spans="1:8" s="63" customFormat="1" ht="18">
      <c r="A43" s="58">
        <f>A39-A41-A42</f>
        <v>0</v>
      </c>
      <c r="B43" s="59" t="s">
        <v>24</v>
      </c>
      <c r="C43" s="60"/>
      <c r="D43" s="59"/>
      <c r="E43" s="61"/>
      <c r="F43" s="62"/>
      <c r="H43" s="64"/>
    </row>
    <row r="47" spans="1:5" ht="12.75">
      <c r="A47" s="71"/>
      <c r="B47" s="71"/>
      <c r="C47" s="71"/>
      <c r="D47" s="83"/>
      <c r="E47" s="71"/>
    </row>
    <row r="48" spans="1:8" ht="15">
      <c r="A48" s="45"/>
      <c r="B48" s="1"/>
      <c r="C48" s="1"/>
      <c r="D48" s="7"/>
      <c r="E48" s="3"/>
      <c r="F48" s="2"/>
      <c r="G48" s="4"/>
      <c r="H48" s="1"/>
    </row>
    <row r="49" spans="2:8" ht="15">
      <c r="B49" s="1"/>
      <c r="C49" s="1"/>
      <c r="D49" s="7"/>
      <c r="E49" s="3"/>
      <c r="F49" s="2"/>
      <c r="G49" s="1"/>
      <c r="H49" s="1"/>
    </row>
    <row r="50" spans="2:8" ht="15">
      <c r="B50" s="1"/>
      <c r="C50" s="1"/>
      <c r="D50" s="7"/>
      <c r="E50" s="1"/>
      <c r="F50" s="2"/>
      <c r="G50" s="1"/>
      <c r="H50" s="1"/>
    </row>
    <row r="51" spans="2:8" ht="15">
      <c r="B51" s="3"/>
      <c r="C51" s="3"/>
      <c r="D51" s="8"/>
      <c r="E51" s="1"/>
      <c r="F51" s="2"/>
      <c r="G51" s="1"/>
      <c r="H51" s="1"/>
    </row>
    <row r="52" spans="2:8" ht="15">
      <c r="B52" s="3"/>
      <c r="C52" s="3"/>
      <c r="D52" s="8"/>
      <c r="E52" s="1"/>
      <c r="F52" s="2"/>
      <c r="G52" s="1"/>
      <c r="H52" s="1"/>
    </row>
    <row r="53" spans="2:8" ht="15">
      <c r="B53" s="3"/>
      <c r="C53" s="3"/>
      <c r="D53" s="8"/>
      <c r="E53" s="1"/>
      <c r="F53" s="2"/>
      <c r="G53" s="1"/>
      <c r="H53" s="1"/>
    </row>
    <row r="54" spans="2:8" ht="15">
      <c r="B54" s="3"/>
      <c r="C54" s="3"/>
      <c r="D54" s="8"/>
      <c r="E54" s="1"/>
      <c r="F54" s="2"/>
      <c r="G54" s="1"/>
      <c r="H54" s="1"/>
    </row>
  </sheetData>
  <sheetProtection sheet="1" objects="1" scenarios="1"/>
  <protectedRanges>
    <protectedRange sqref="A13:A16 A23:A24" name="Range2"/>
    <protectedRange sqref="A6:A10" name="Range1"/>
    <protectedRange sqref="A18:A19" name="Range3"/>
  </protectedRanges>
  <mergeCells count="1">
    <mergeCell ref="E32:F32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Superior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</dc:creator>
  <cp:keywords/>
  <dc:description/>
  <cp:lastModifiedBy>diazc</cp:lastModifiedBy>
  <cp:lastPrinted>2008-02-26T18:07:38Z</cp:lastPrinted>
  <dcterms:created xsi:type="dcterms:W3CDTF">2008-01-29T19:29:08Z</dcterms:created>
  <dcterms:modified xsi:type="dcterms:W3CDTF">2008-04-21T21:01:08Z</dcterms:modified>
  <cp:category/>
  <cp:version/>
  <cp:contentType/>
  <cp:contentStatus/>
</cp:coreProperties>
</file>